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работа\рішення\76 сесія\"/>
    </mc:Choice>
  </mc:AlternateContent>
  <xr:revisionPtr revIDLastSave="0" documentId="13_ncr:1_{7B0674DB-8AD2-408F-A1BF-E0D4EE6A9FAD}" xr6:coauthVersionLast="47" xr6:coauthVersionMax="47" xr10:uidLastSave="{00000000-0000-0000-0000-000000000000}"/>
  <bookViews>
    <workbookView xWindow="11040" yWindow="315" windowWidth="15795" windowHeight="13665" xr2:uid="{00000000-000D-0000-FFFF-FFFF00000000}"/>
  </bookViews>
  <sheets>
    <sheet name="фін. під.КП" sheetId="4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7" i="4" l="1"/>
  <c r="E79" i="4"/>
  <c r="E71" i="4"/>
  <c r="E64" i="4"/>
  <c r="E59" i="4"/>
  <c r="E58" i="4" s="1"/>
  <c r="E37" i="4" l="1"/>
  <c r="E57" i="4" l="1"/>
  <c r="E86" i="4" l="1"/>
  <c r="E34" i="4" l="1"/>
  <c r="E33" i="4" s="1"/>
  <c r="E36" i="4" l="1"/>
  <c r="E94" i="4" s="1"/>
</calcChain>
</file>

<file path=xl/sharedStrings.xml><?xml version="1.0" encoding="utf-8"?>
<sst xmlns="http://schemas.openxmlformats.org/spreadsheetml/2006/main" count="103" uniqueCount="91">
  <si>
    <t>Зміст заходу</t>
  </si>
  <si>
    <t>КПК</t>
  </si>
  <si>
    <t>КЕКВ</t>
  </si>
  <si>
    <t>Бюджетне призначення, грн.</t>
  </si>
  <si>
    <t>х</t>
  </si>
  <si>
    <t>ВСЬОГО:</t>
  </si>
  <si>
    <t>КП "Донець"</t>
  </si>
  <si>
    <t>КП "Комунальник"</t>
  </si>
  <si>
    <t>Розпорядник коштів</t>
  </si>
  <si>
    <t>0116012</t>
  </si>
  <si>
    <t>КП "Господар-2"</t>
  </si>
  <si>
    <t>Фінансова  допомога на безповоротній основі                             КП "Господар-2" на:</t>
  </si>
  <si>
    <t>Забезпечення діяльності з виробництва, транспортування, постачання теплової енергії</t>
  </si>
  <si>
    <t>Заходи на 2025 рік до Програми фінансової підтримки комунальних підприємств  Слобожанської селищної ради на 2021-2025 роки</t>
  </si>
  <si>
    <t>нарахування на заробітну плату (ЄСВ)</t>
  </si>
  <si>
    <t>VIІI скликання № 2631 -VIІI від 24 грудня  2024 р.</t>
  </si>
  <si>
    <t xml:space="preserve">послуги з адміністрування програмного забезпечення «М.Е.DOK»  </t>
  </si>
  <si>
    <t xml:space="preserve">послуги з навчання по охороні праці на двох осіб </t>
  </si>
  <si>
    <t xml:space="preserve">придбання канцелярського приладдя </t>
  </si>
  <si>
    <t xml:space="preserve">послуги з експлуатації складових газорозподільної системи </t>
  </si>
  <si>
    <t>Рішення LХV сесії Слобожанської селищної ради</t>
  </si>
  <si>
    <t>Рішення LХIІІ сесії Слобожанської селищної ради</t>
  </si>
  <si>
    <t>ЗАТВЕРДЖЕНО</t>
  </si>
  <si>
    <t>VIІI скликання №  2764-VIІI від 20 лютого  2025 р.</t>
  </si>
  <si>
    <t>Загальний фонд</t>
  </si>
  <si>
    <t>спеціальний фонд</t>
  </si>
  <si>
    <t>Рішення LХVІІ сесії Слобожанської селищної ради</t>
  </si>
  <si>
    <t xml:space="preserve">придбання меблів </t>
  </si>
  <si>
    <t xml:space="preserve">навчання питань здійснення публічних закупівель </t>
  </si>
  <si>
    <t>відшкодування витрат за спожиті енергоносії (електричну енергію –  10 265,00 грн., водопостачання та водовідведення – 1 517,00 грн., теплопостачання  - 11 875,00 грн.)</t>
  </si>
  <si>
    <t>заробітну плату</t>
  </si>
  <si>
    <t xml:space="preserve">оплату послуг з управління будинком </t>
  </si>
  <si>
    <t xml:space="preserve">оплату послуг з управління побутовими відходами </t>
  </si>
  <si>
    <t xml:space="preserve">оплату послуг з розподілу природного газу </t>
  </si>
  <si>
    <t xml:space="preserve">оплату послуг з правової допомоги </t>
  </si>
  <si>
    <t>І</t>
  </si>
  <si>
    <t>Рішення LХІХ сесії Слобожанської селищної ради</t>
  </si>
  <si>
    <t>VIІI скликання № 2838 -VIІI від 20 березня 2025 р.</t>
  </si>
  <si>
    <t>Експлуатація  та технічне обслуговування житлового фонду</t>
  </si>
  <si>
    <t>придбання матеріалів з обслуговування житлових бдудинків по підготовці обєктів до опалювального сезону на виконання робіт господарським способом в селищі Слобожанське Чугуївського району Харківської області</t>
  </si>
  <si>
    <t>VIІI скликання № 2904-VIІI від 23 квітня 2025 р.</t>
  </si>
  <si>
    <t xml:space="preserve">оплата водопостачання  та водовідведення (подача води з водопроводу та приймання стічних вод до каналізації) </t>
  </si>
  <si>
    <t xml:space="preserve">придбання комп’ютерної програми «Бухгалтерія  комунального підприємства»  </t>
  </si>
  <si>
    <t>Фінансова  допомога на безповоротній основі                  КП "Комунальник"</t>
  </si>
  <si>
    <t>Будівництво інших обєктів комунльної власності</t>
  </si>
  <si>
    <t>0117330</t>
  </si>
  <si>
    <t>Фінансова  допомога на безповоротній основі                             КП "Донець" на:</t>
  </si>
  <si>
    <t>Рішення LХХ сесії Слобожанської селищної ради</t>
  </si>
  <si>
    <t>монтаж засобів сигналізації двох обєктів за адресами:           вул. Енергетиків, буд 33, вул. Енергетиків, буд. 8В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</si>
  <si>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</si>
  <si>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0116020</t>
  </si>
  <si>
    <t>VIІI скликання № 2953 -VIІI від 15 травня 2025 р.</t>
  </si>
  <si>
    <t>проведення першого етапу робіт з реконструкції водопроводу  від свердловини до приватного сектору та по вул. Олімпійська, Миру, Садова, Маяковського, Вишнева, Дружби, Гагаріна, Ювілейна в с. Донець Зміївського району Харківської області (коригування).</t>
  </si>
  <si>
    <t>Секретар Слобожанської міської ради                                                                                              Галина КУЦЕНКО</t>
  </si>
  <si>
    <t>Рішення LХХІ сесії Слобожанської міської ради</t>
  </si>
  <si>
    <t>Фінансова  допомога на безповоротній основі                   КП "Донець" на:</t>
  </si>
  <si>
    <t>VIІI скликання № 2998-VIІI від 19 червня 2025 р.</t>
  </si>
  <si>
    <t>Рішення LХХІІ сесії Слобожанської міської ради</t>
  </si>
  <si>
    <t>погашення заборгованості за постачання електричної енергії за:</t>
  </si>
  <si>
    <t xml:space="preserve">  січень  2025 року</t>
  </si>
  <si>
    <t xml:space="preserve"> лютий 2025 року</t>
  </si>
  <si>
    <t xml:space="preserve"> березень 2025 року</t>
  </si>
  <si>
    <t xml:space="preserve"> квітень 2025 року</t>
  </si>
  <si>
    <t>погашення заборгованості за спожиту електричну енергію за:</t>
  </si>
  <si>
    <t>квітень 2025 року</t>
  </si>
  <si>
    <t>травень 2025 року</t>
  </si>
  <si>
    <t xml:space="preserve">червень 2025 року </t>
  </si>
  <si>
    <t>погашення заборгованості по заробітній платі за:</t>
  </si>
  <si>
    <t>лютий 2025 року</t>
  </si>
  <si>
    <t>березень 2025 року</t>
  </si>
  <si>
    <t xml:space="preserve">травень 2025 року </t>
  </si>
  <si>
    <t>виконаня послуги по вдосконаленню вузла керування насосом № 1 в приміщенні ПНС</t>
  </si>
  <si>
    <t>Рішення LХХІІІ сесії Слобожанської міської ради</t>
  </si>
  <si>
    <t>VIІI скликання № 3079-VIІI від 24 липня 2025 р.</t>
  </si>
  <si>
    <t>липень 2025 року</t>
  </si>
  <si>
    <t>роботи з технічного нагляду з реконструкції водопроводу  від свердловини до приватного сектору та по вул. Олімпійська, Миру, Садова, Маяковського, Вишнева, Дружби, Гагаріна, Ювілейна в с. Донець Зміївського району Харківської області (коригування)</t>
  </si>
  <si>
    <t>VIІI скликання № 3142-VIІI від 22 серпня 2025 р.</t>
  </si>
  <si>
    <t>оплата послуги з обслуговування програмного забезпечення інформаційно-програмного комплексу "Місцевий бюджет" та модуля інтеграції з АШС "LOGICA"</t>
  </si>
  <si>
    <t>серпень 2025 року</t>
  </si>
  <si>
    <t>Рішення LХХІVсесії Слобожанської міської ради</t>
  </si>
  <si>
    <t>VIІI скликання № 3169-VIІI від 18 вересня 2025 р.</t>
  </si>
  <si>
    <t>Рішення LХХVІ сесії Слобожанської міської ради</t>
  </si>
  <si>
    <t>придбання дизельного палива для сталої роботи генераторів та стратегічного залишку запасу палива газових ктелень (1000 л)</t>
  </si>
  <si>
    <t>закупівля природного газу в кількості 27564,48 м3 для проведення пусконалагоджувальних робіт та введення в експлуатацію газових котелень за адресою: м. Слобожанське, вул. Енергетиків, 33 та вул. Енергетиків, 8В</t>
  </si>
  <si>
    <t>вересень 2025 року</t>
  </si>
  <si>
    <t>придбання грат</t>
  </si>
  <si>
    <t>придбання вікна металопластикового</t>
  </si>
  <si>
    <t>проведення робіт з авторського нагляду з реконструкції водопроводу  від свердловини до приватного сектору та по вул. Олімпійська, Миру, Садова, Маяковського, Вишнева, Дружби, Гагаріна, Ювілейна в с. Донець Зміївського району Харківської області</t>
  </si>
  <si>
    <t>консалтингові послуги на проведення процедури закупівлі з реконструкції водопроводу  від свердловини до приватного сектору та по вул. Олімпійська, Миру, Садова, Маяковського, Вишнева, Дружби, Гагаріна, Ювілейна в с. Донець Зміївського району Харківської області</t>
  </si>
  <si>
    <t xml:space="preserve">придбання дверей металевих 2 шт. </t>
  </si>
  <si>
    <t>VIІI скликання № 3236-VIІI від 22 жовтня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</si>
</sst>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3" fillId="0" borderId="0" xfId="0" applyFont="1"/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wrapText="1"/>
    </xf>
    <xf numFmtId="0" fontId="6" fillId="0" borderId="0" xfId="0" applyFont="1"/>
    <xf numFmtId="0" fontId="4" fillId="0" borderId="1" xfId="0" applyFont="1" applyBorder="1" applyAlignment="1">
      <alignment wrapText="1"/>
    </xf>
    <xf numFmtId="0" fontId="7" fillId="0" borderId="0" xfId="0" applyFont="1"/>
    <xf numFmtId="0" fontId="2" fillId="0" borderId="1" xfId="0" applyFont="1" applyBorder="1"/>
    <xf numFmtId="0" fontId="8" fillId="0" borderId="0" xfId="0" applyFont="1"/>
    <xf numFmtId="0" fontId="2" fillId="0" borderId="2" xfId="0" applyFont="1" applyBorder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wrapText="1"/>
    </xf>
    <xf numFmtId="0" fontId="11" fillId="0" borderId="0" xfId="0" applyFont="1"/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0" xfId="0" applyFont="1" applyAlignment="1">
      <alignment horizontal="left"/>
    </xf>
    <xf numFmtId="0" fontId="5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0" fontId="1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 wrapText="1"/>
    </xf>
    <xf numFmtId="0" fontId="0" fillId="0" borderId="5" xfId="0" applyFont="1" applyBorder="1"/>
    <xf numFmtId="49" fontId="1" fillId="0" borderId="6" xfId="0" applyNumberFormat="1" applyFont="1" applyBorder="1" applyAlignment="1">
      <alignment vertical="top"/>
    </xf>
    <xf numFmtId="0" fontId="1" fillId="0" borderId="6" xfId="0" applyFont="1" applyBorder="1" applyAlignment="1">
      <alignment vertical="top"/>
    </xf>
    <xf numFmtId="164" fontId="2" fillId="0" borderId="4" xfId="0" applyNumberFormat="1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7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7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vertical="top"/>
    </xf>
    <xf numFmtId="0" fontId="1" fillId="0" borderId="5" xfId="0" applyFont="1" applyBorder="1" applyAlignment="1">
      <alignment vertical="top"/>
    </xf>
    <xf numFmtId="49" fontId="1" fillId="0" borderId="9" xfId="0" applyNumberFormat="1" applyFont="1" applyBorder="1" applyAlignment="1">
      <alignment vertical="top"/>
    </xf>
    <xf numFmtId="0" fontId="1" fillId="0" borderId="1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vertical="top"/>
    </xf>
    <xf numFmtId="0" fontId="4" fillId="0" borderId="6" xfId="0" applyFont="1" applyBorder="1" applyAlignment="1">
      <alignment vertical="top"/>
    </xf>
    <xf numFmtId="164" fontId="10" fillId="0" borderId="4" xfId="0" applyNumberFormat="1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9" fontId="1" fillId="0" borderId="7" xfId="0" applyNumberFormat="1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vertical="top"/>
    </xf>
    <xf numFmtId="0" fontId="4" fillId="0" borderId="7" xfId="0" applyFont="1" applyBorder="1" applyAlignment="1">
      <alignment vertical="top"/>
    </xf>
    <xf numFmtId="16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12" fillId="0" borderId="1" xfId="0" applyFont="1" applyBorder="1"/>
    <xf numFmtId="0" fontId="1" fillId="0" borderId="1" xfId="0" applyFont="1" applyBorder="1"/>
    <xf numFmtId="164" fontId="1" fillId="0" borderId="1" xfId="0" applyNumberFormat="1" applyFont="1" applyBorder="1" applyAlignment="1">
      <alignment vertical="center"/>
    </xf>
    <xf numFmtId="0" fontId="12" fillId="0" borderId="0" xfId="0" applyFont="1"/>
    <xf numFmtId="0" fontId="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8A60-F7BB-4D37-BF30-C5BF1B33894C}">
  <sheetPr>
    <tabColor rgb="FF92D050"/>
  </sheetPr>
  <dimension ref="A1:F98"/>
  <sheetViews>
    <sheetView tabSelected="1" topLeftCell="A21" workbookViewId="0">
      <selection activeCell="B30" sqref="B30"/>
    </sheetView>
  </sheetViews>
  <sheetFormatPr defaultRowHeight="15" x14ac:dyDescent="0.25"/>
  <cols>
    <col min="1" max="1" width="3.7109375" customWidth="1"/>
    <col min="2" max="2" width="58.140625" customWidth="1"/>
    <col min="3" max="3" width="9.140625" customWidth="1"/>
    <col min="4" max="4" width="7.5703125" customWidth="1"/>
    <col min="5" max="5" width="16.5703125" customWidth="1"/>
    <col min="6" max="6" width="17.85546875" customWidth="1"/>
  </cols>
  <sheetData>
    <row r="1" spans="1:6" ht="15.75" x14ac:dyDescent="0.25">
      <c r="C1" s="1" t="s">
        <v>22</v>
      </c>
    </row>
    <row r="2" spans="1:6" ht="15.75" x14ac:dyDescent="0.25">
      <c r="A2" s="1"/>
      <c r="B2" s="1"/>
      <c r="C2" s="4" t="s">
        <v>21</v>
      </c>
      <c r="D2" s="4"/>
      <c r="E2" s="4"/>
      <c r="F2" s="4"/>
    </row>
    <row r="3" spans="1:6" ht="15.75" x14ac:dyDescent="0.25">
      <c r="A3" s="1"/>
      <c r="B3" s="1"/>
      <c r="C3" s="4" t="s">
        <v>15</v>
      </c>
      <c r="D3" s="4"/>
      <c r="E3" s="4"/>
      <c r="F3" s="4"/>
    </row>
    <row r="4" spans="1:6" ht="15.75" x14ac:dyDescent="0.25">
      <c r="A4" s="1"/>
      <c r="B4" s="1"/>
      <c r="C4" s="4" t="s">
        <v>20</v>
      </c>
      <c r="D4" s="4"/>
      <c r="E4" s="4"/>
      <c r="F4" s="4"/>
    </row>
    <row r="5" spans="1:6" ht="15.75" x14ac:dyDescent="0.25">
      <c r="A5" s="1"/>
      <c r="B5" s="1"/>
      <c r="C5" s="4" t="s">
        <v>23</v>
      </c>
      <c r="D5" s="4"/>
      <c r="E5" s="4"/>
      <c r="F5" s="4"/>
    </row>
    <row r="6" spans="1:6" ht="15.75" x14ac:dyDescent="0.25">
      <c r="A6" s="1"/>
      <c r="B6" s="1"/>
      <c r="C6" s="4" t="s">
        <v>26</v>
      </c>
      <c r="D6" s="4"/>
      <c r="E6" s="4"/>
      <c r="F6" s="4"/>
    </row>
    <row r="7" spans="1:6" ht="15.75" x14ac:dyDescent="0.25">
      <c r="A7" s="1"/>
      <c r="B7" s="1"/>
      <c r="C7" s="4" t="s">
        <v>37</v>
      </c>
      <c r="D7" s="4"/>
      <c r="E7" s="4"/>
      <c r="F7" s="4"/>
    </row>
    <row r="8" spans="1:6" ht="1.5" customHeight="1" x14ac:dyDescent="0.25">
      <c r="A8" s="1"/>
      <c r="B8" s="1"/>
      <c r="C8" s="19"/>
      <c r="D8" s="19"/>
      <c r="E8" s="19"/>
      <c r="F8" s="19"/>
    </row>
    <row r="9" spans="1:6" ht="15.75" hidden="1" x14ac:dyDescent="0.25">
      <c r="A9" s="1"/>
      <c r="B9" s="1"/>
      <c r="C9" s="4"/>
      <c r="D9" s="4"/>
      <c r="E9" s="4"/>
      <c r="F9" s="4"/>
    </row>
    <row r="10" spans="1:6" ht="15.75" hidden="1" x14ac:dyDescent="0.25">
      <c r="A10" s="1"/>
      <c r="B10" s="1"/>
      <c r="C10" s="4"/>
      <c r="D10" s="4"/>
      <c r="E10" s="4"/>
      <c r="F10" s="4"/>
    </row>
    <row r="11" spans="1:6" ht="15.75" hidden="1" x14ac:dyDescent="0.25">
      <c r="A11" s="1"/>
      <c r="B11" s="1"/>
      <c r="C11" s="4"/>
      <c r="D11" s="4"/>
      <c r="E11" s="4"/>
      <c r="F11" s="4"/>
    </row>
    <row r="12" spans="1:6" ht="15.75" hidden="1" x14ac:dyDescent="0.25">
      <c r="A12" s="1"/>
      <c r="B12" s="1"/>
      <c r="C12" s="4"/>
      <c r="D12" s="4"/>
      <c r="E12" s="4"/>
      <c r="F12" s="4"/>
    </row>
    <row r="13" spans="1:6" ht="15.75" hidden="1" x14ac:dyDescent="0.25">
      <c r="A13" s="1"/>
      <c r="B13" s="1"/>
      <c r="C13" s="4"/>
      <c r="D13" s="4"/>
      <c r="E13" s="4"/>
      <c r="F13" s="4"/>
    </row>
    <row r="14" spans="1:6" ht="15.75" hidden="1" x14ac:dyDescent="0.25">
      <c r="A14" s="1"/>
      <c r="B14" s="1"/>
      <c r="C14" s="4"/>
      <c r="D14" s="4"/>
      <c r="E14" s="4"/>
      <c r="F14" s="4"/>
    </row>
    <row r="15" spans="1:6" ht="15.75" hidden="1" x14ac:dyDescent="0.25">
      <c r="A15" s="1"/>
      <c r="B15" s="1"/>
      <c r="C15" s="4"/>
      <c r="D15" s="4"/>
      <c r="E15" s="4"/>
      <c r="F15" s="4"/>
    </row>
    <row r="16" spans="1:6" ht="15.75" hidden="1" x14ac:dyDescent="0.25">
      <c r="A16" s="1"/>
      <c r="B16" s="1"/>
      <c r="C16" s="4"/>
      <c r="D16" s="4"/>
      <c r="E16" s="4"/>
      <c r="F16" s="4"/>
    </row>
    <row r="17" spans="1:6" ht="15.75" customHeight="1" x14ac:dyDescent="0.25">
      <c r="A17" s="1"/>
      <c r="B17" s="1"/>
      <c r="C17" s="4" t="s">
        <v>36</v>
      </c>
      <c r="D17" s="4"/>
      <c r="E17" s="4"/>
      <c r="F17" s="4"/>
    </row>
    <row r="18" spans="1:6" ht="15.75" customHeight="1" x14ac:dyDescent="0.25">
      <c r="A18" s="1"/>
      <c r="B18" s="1"/>
      <c r="C18" s="4" t="s">
        <v>40</v>
      </c>
      <c r="D18" s="4"/>
      <c r="E18" s="4"/>
      <c r="F18" s="4"/>
    </row>
    <row r="19" spans="1:6" ht="15.75" customHeight="1" x14ac:dyDescent="0.25">
      <c r="A19" s="1"/>
      <c r="B19" s="1"/>
      <c r="C19" s="4" t="s">
        <v>47</v>
      </c>
      <c r="D19" s="4"/>
      <c r="E19" s="4"/>
      <c r="F19" s="4"/>
    </row>
    <row r="20" spans="1:6" ht="15.75" customHeight="1" x14ac:dyDescent="0.25">
      <c r="A20" s="1"/>
      <c r="B20" s="1"/>
      <c r="C20" s="4" t="s">
        <v>51</v>
      </c>
      <c r="D20" s="4"/>
      <c r="E20" s="4"/>
      <c r="F20" s="4"/>
    </row>
    <row r="21" spans="1:6" ht="15.75" customHeight="1" x14ac:dyDescent="0.25">
      <c r="A21" s="1"/>
      <c r="B21" s="1"/>
      <c r="C21" s="4" t="s">
        <v>54</v>
      </c>
      <c r="D21" s="4"/>
      <c r="E21" s="4"/>
      <c r="F21" s="4"/>
    </row>
    <row r="22" spans="1:6" ht="15.75" customHeight="1" x14ac:dyDescent="0.25">
      <c r="A22" s="1"/>
      <c r="B22" s="1"/>
      <c r="C22" s="4" t="s">
        <v>56</v>
      </c>
      <c r="D22" s="4"/>
      <c r="E22" s="4"/>
      <c r="F22" s="4"/>
    </row>
    <row r="23" spans="1:6" ht="15.75" customHeight="1" x14ac:dyDescent="0.25">
      <c r="A23" s="1"/>
      <c r="B23" s="1"/>
      <c r="C23" s="4" t="s">
        <v>57</v>
      </c>
      <c r="D23" s="4"/>
      <c r="E23" s="4"/>
      <c r="F23" s="4"/>
    </row>
    <row r="24" spans="1:6" ht="15.75" customHeight="1" x14ac:dyDescent="0.25">
      <c r="A24" s="1"/>
      <c r="B24" s="1"/>
      <c r="C24" s="4" t="s">
        <v>73</v>
      </c>
      <c r="D24" s="4"/>
      <c r="E24" s="4"/>
      <c r="F24" s="4"/>
    </row>
    <row r="25" spans="1:6" ht="15.75" customHeight="1" x14ac:dyDescent="0.25">
      <c r="A25" s="1"/>
      <c r="B25" s="1"/>
      <c r="C25" s="4" t="s">
        <v>72</v>
      </c>
      <c r="D25" s="4"/>
      <c r="E25" s="4"/>
      <c r="F25" s="4"/>
    </row>
    <row r="26" spans="1:6" ht="17.25" customHeight="1" x14ac:dyDescent="0.25">
      <c r="A26" s="1"/>
      <c r="B26" s="1"/>
      <c r="C26" s="4" t="s">
        <v>76</v>
      </c>
      <c r="D26" s="4"/>
      <c r="E26" s="4"/>
      <c r="F26" s="4"/>
    </row>
    <row r="27" spans="1:6" ht="15.75" customHeight="1" x14ac:dyDescent="0.25">
      <c r="A27" s="1"/>
      <c r="B27" s="1"/>
      <c r="C27" s="4" t="s">
        <v>79</v>
      </c>
      <c r="D27" s="4"/>
      <c r="E27" s="4"/>
      <c r="F27" s="4"/>
    </row>
    <row r="28" spans="1:6" ht="15.75" customHeight="1" x14ac:dyDescent="0.3">
      <c r="A28" s="1"/>
      <c r="B28" s="3"/>
      <c r="C28" s="4" t="s">
        <v>80</v>
      </c>
      <c r="D28" s="4"/>
      <c r="E28" s="4"/>
      <c r="F28" s="4"/>
    </row>
    <row r="29" spans="1:6" ht="15.75" customHeight="1" x14ac:dyDescent="0.3">
      <c r="A29" s="1"/>
      <c r="B29" s="3"/>
      <c r="C29" s="4" t="s">
        <v>81</v>
      </c>
      <c r="D29" s="4"/>
      <c r="E29" s="4"/>
      <c r="F29" s="4"/>
    </row>
    <row r="30" spans="1:6" ht="15.75" customHeight="1" x14ac:dyDescent="0.3">
      <c r="A30" s="1"/>
      <c r="B30" s="3"/>
      <c r="C30" s="4" t="s">
        <v>90</v>
      </c>
      <c r="D30" s="4"/>
      <c r="E30" s="4"/>
      <c r="F30" s="4"/>
    </row>
    <row r="31" spans="1:6" ht="60" customHeight="1" x14ac:dyDescent="0.25">
      <c r="A31" s="20" t="s">
        <v>13</v>
      </c>
      <c r="B31" s="20"/>
      <c r="C31" s="20"/>
      <c r="D31" s="20"/>
      <c r="E31" s="20"/>
      <c r="F31" s="20"/>
    </row>
    <row r="32" spans="1:6" ht="51" customHeight="1" x14ac:dyDescent="0.25">
      <c r="A32" s="21" t="s">
        <v>0</v>
      </c>
      <c r="B32" s="21"/>
      <c r="C32" s="22" t="s">
        <v>1</v>
      </c>
      <c r="D32" s="22" t="s">
        <v>2</v>
      </c>
      <c r="E32" s="23" t="s">
        <v>3</v>
      </c>
      <c r="F32" s="23" t="s">
        <v>8</v>
      </c>
    </row>
    <row r="33" spans="1:6" ht="30.75" customHeight="1" x14ac:dyDescent="0.25">
      <c r="A33" s="24" t="s">
        <v>38</v>
      </c>
      <c r="B33" s="25"/>
      <c r="C33" s="26">
        <v>116011</v>
      </c>
      <c r="D33" s="26">
        <v>2610</v>
      </c>
      <c r="E33" s="27">
        <f>SUM(E34)</f>
        <v>98557</v>
      </c>
      <c r="F33" s="28"/>
    </row>
    <row r="34" spans="1:6" ht="37.5" customHeight="1" x14ac:dyDescent="0.25">
      <c r="A34" s="29" t="s">
        <v>35</v>
      </c>
      <c r="B34" s="30" t="s">
        <v>43</v>
      </c>
      <c r="C34" s="31"/>
      <c r="D34" s="31"/>
      <c r="E34" s="27">
        <f>SUM(E35)</f>
        <v>98557</v>
      </c>
      <c r="F34" s="32" t="s">
        <v>7</v>
      </c>
    </row>
    <row r="35" spans="1:6" ht="74.25" customHeight="1" x14ac:dyDescent="0.25">
      <c r="A35" s="33">
        <v>1</v>
      </c>
      <c r="B35" s="34" t="s">
        <v>39</v>
      </c>
      <c r="C35" s="31"/>
      <c r="D35" s="31"/>
      <c r="E35" s="35">
        <v>98557</v>
      </c>
      <c r="F35" s="36"/>
    </row>
    <row r="36" spans="1:6" s="6" customFormat="1" ht="39" customHeight="1" x14ac:dyDescent="0.25">
      <c r="A36" s="24" t="s">
        <v>12</v>
      </c>
      <c r="B36" s="25"/>
      <c r="C36" s="37" t="s">
        <v>9</v>
      </c>
      <c r="D36" s="26">
        <v>2610</v>
      </c>
      <c r="E36" s="38">
        <f>SUM(E37)</f>
        <v>3339618</v>
      </c>
      <c r="F36" s="39"/>
    </row>
    <row r="37" spans="1:6" s="6" customFormat="1" ht="36.75" customHeight="1" x14ac:dyDescent="0.25">
      <c r="A37" s="26" t="s">
        <v>35</v>
      </c>
      <c r="B37" s="30" t="s">
        <v>11</v>
      </c>
      <c r="C37" s="40"/>
      <c r="D37" s="41"/>
      <c r="E37" s="42">
        <f>SUM(E38:E56)</f>
        <v>3339618</v>
      </c>
      <c r="F37" s="43" t="s">
        <v>10</v>
      </c>
    </row>
    <row r="38" spans="1:6" s="10" customFormat="1" ht="17.25" customHeight="1" x14ac:dyDescent="0.25">
      <c r="A38" s="33">
        <v>1</v>
      </c>
      <c r="B38" s="18" t="s">
        <v>30</v>
      </c>
      <c r="C38" s="40"/>
      <c r="D38" s="41"/>
      <c r="E38" s="42">
        <v>1992920</v>
      </c>
      <c r="F38" s="36"/>
    </row>
    <row r="39" spans="1:6" s="10" customFormat="1" ht="20.25" customHeight="1" x14ac:dyDescent="0.25">
      <c r="A39" s="33">
        <v>2</v>
      </c>
      <c r="B39" s="18" t="s">
        <v>14</v>
      </c>
      <c r="C39" s="40"/>
      <c r="D39" s="41"/>
      <c r="E39" s="42">
        <v>438440</v>
      </c>
      <c r="F39" s="36"/>
    </row>
    <row r="40" spans="1:6" s="6" customFormat="1" ht="31.5" customHeight="1" x14ac:dyDescent="0.25">
      <c r="A40" s="33">
        <v>3</v>
      </c>
      <c r="B40" s="17" t="s">
        <v>16</v>
      </c>
      <c r="C40" s="40"/>
      <c r="D40" s="41"/>
      <c r="E40" s="42">
        <v>4800</v>
      </c>
      <c r="F40" s="36"/>
    </row>
    <row r="41" spans="1:6" s="6" customFormat="1" ht="20.25" customHeight="1" x14ac:dyDescent="0.25">
      <c r="A41" s="33">
        <v>4</v>
      </c>
      <c r="B41" s="44" t="s">
        <v>17</v>
      </c>
      <c r="C41" s="40"/>
      <c r="D41" s="41"/>
      <c r="E41" s="42">
        <v>1934</v>
      </c>
      <c r="F41" s="36"/>
    </row>
    <row r="42" spans="1:6" s="6" customFormat="1" ht="20.25" customHeight="1" x14ac:dyDescent="0.25">
      <c r="A42" s="33">
        <v>5</v>
      </c>
      <c r="B42" s="44" t="s">
        <v>18</v>
      </c>
      <c r="C42" s="40"/>
      <c r="D42" s="41"/>
      <c r="E42" s="42">
        <v>9350</v>
      </c>
      <c r="F42" s="36"/>
    </row>
    <row r="43" spans="1:6" s="6" customFormat="1" ht="20.25" customHeight="1" x14ac:dyDescent="0.25">
      <c r="A43" s="33">
        <v>6</v>
      </c>
      <c r="B43" s="44" t="s">
        <v>19</v>
      </c>
      <c r="C43" s="40"/>
      <c r="D43" s="41"/>
      <c r="E43" s="42">
        <v>50387</v>
      </c>
      <c r="F43" s="36"/>
    </row>
    <row r="44" spans="1:6" s="6" customFormat="1" ht="60.75" customHeight="1" x14ac:dyDescent="0.25">
      <c r="A44" s="33">
        <v>7</v>
      </c>
      <c r="B44" s="2" t="s">
        <v>29</v>
      </c>
      <c r="C44" s="40"/>
      <c r="D44" s="41"/>
      <c r="E44" s="42">
        <v>23657</v>
      </c>
      <c r="F44" s="36"/>
    </row>
    <row r="45" spans="1:6" s="10" customFormat="1" ht="20.25" customHeight="1" x14ac:dyDescent="0.25">
      <c r="A45" s="33">
        <v>8</v>
      </c>
      <c r="B45" s="9" t="s">
        <v>31</v>
      </c>
      <c r="C45" s="40"/>
      <c r="D45" s="41"/>
      <c r="E45" s="42">
        <v>2533</v>
      </c>
      <c r="F45" s="36"/>
    </row>
    <row r="46" spans="1:6" s="6" customFormat="1" ht="20.25" customHeight="1" x14ac:dyDescent="0.25">
      <c r="A46" s="33">
        <v>9</v>
      </c>
      <c r="B46" s="9" t="s">
        <v>32</v>
      </c>
      <c r="C46" s="40"/>
      <c r="D46" s="41"/>
      <c r="E46" s="42">
        <v>730</v>
      </c>
      <c r="F46" s="36"/>
    </row>
    <row r="47" spans="1:6" s="6" customFormat="1" ht="20.25" customHeight="1" x14ac:dyDescent="0.25">
      <c r="A47" s="33">
        <v>10</v>
      </c>
      <c r="B47" s="2" t="s">
        <v>33</v>
      </c>
      <c r="C47" s="40"/>
      <c r="D47" s="41"/>
      <c r="E47" s="42">
        <v>1500</v>
      </c>
      <c r="F47" s="36"/>
    </row>
    <row r="48" spans="1:6" s="6" customFormat="1" ht="20.25" customHeight="1" x14ac:dyDescent="0.25">
      <c r="A48" s="33">
        <v>11</v>
      </c>
      <c r="B48" s="2" t="s">
        <v>34</v>
      </c>
      <c r="C48" s="40"/>
      <c r="D48" s="41"/>
      <c r="E48" s="42">
        <v>50000</v>
      </c>
      <c r="F48" s="36"/>
    </row>
    <row r="49" spans="1:6" s="6" customFormat="1" ht="20.25" customHeight="1" x14ac:dyDescent="0.25">
      <c r="A49" s="33">
        <v>12</v>
      </c>
      <c r="B49" s="2" t="s">
        <v>27</v>
      </c>
      <c r="C49" s="40"/>
      <c r="D49" s="41"/>
      <c r="E49" s="42">
        <v>58200</v>
      </c>
      <c r="F49" s="36"/>
    </row>
    <row r="50" spans="1:6" s="6" customFormat="1" ht="20.25" customHeight="1" x14ac:dyDescent="0.25">
      <c r="A50" s="33">
        <v>13</v>
      </c>
      <c r="B50" s="2" t="s">
        <v>28</v>
      </c>
      <c r="C50" s="40"/>
      <c r="D50" s="41"/>
      <c r="E50" s="42">
        <v>2000</v>
      </c>
      <c r="F50" s="36"/>
    </row>
    <row r="51" spans="1:6" s="10" customFormat="1" ht="29.25" customHeight="1" x14ac:dyDescent="0.25">
      <c r="A51" s="45">
        <v>14</v>
      </c>
      <c r="B51" s="2" t="s">
        <v>48</v>
      </c>
      <c r="C51" s="46"/>
      <c r="D51" s="47"/>
      <c r="E51" s="42">
        <v>99917</v>
      </c>
      <c r="F51" s="48"/>
    </row>
    <row r="52" spans="1:6" s="10" customFormat="1" ht="34.5" customHeight="1" x14ac:dyDescent="0.25">
      <c r="A52" s="33">
        <v>15</v>
      </c>
      <c r="B52" s="2" t="s">
        <v>41</v>
      </c>
      <c r="C52" s="49"/>
      <c r="D52" s="50"/>
      <c r="E52" s="42">
        <v>25000</v>
      </c>
      <c r="F52" s="28"/>
    </row>
    <row r="53" spans="1:6" s="10" customFormat="1" ht="38.25" customHeight="1" x14ac:dyDescent="0.25">
      <c r="A53" s="45">
        <v>16</v>
      </c>
      <c r="B53" s="17" t="s">
        <v>42</v>
      </c>
      <c r="C53" s="51"/>
      <c r="D53" s="41"/>
      <c r="E53" s="42">
        <v>49800</v>
      </c>
      <c r="F53" s="36"/>
    </row>
    <row r="54" spans="1:6" s="10" customFormat="1" ht="49.5" customHeight="1" x14ac:dyDescent="0.25">
      <c r="A54" s="33">
        <v>17</v>
      </c>
      <c r="B54" s="11" t="s">
        <v>77</v>
      </c>
      <c r="C54" s="40"/>
      <c r="D54" s="41"/>
      <c r="E54" s="42">
        <v>3300</v>
      </c>
      <c r="F54" s="36"/>
    </row>
    <row r="55" spans="1:6" s="6" customFormat="1" ht="49.5" customHeight="1" x14ac:dyDescent="0.25">
      <c r="A55" s="33">
        <v>18</v>
      </c>
      <c r="B55" s="11" t="s">
        <v>82</v>
      </c>
      <c r="C55" s="40"/>
      <c r="D55" s="41"/>
      <c r="E55" s="42">
        <v>55100</v>
      </c>
      <c r="F55" s="36"/>
    </row>
    <row r="56" spans="1:6" s="6" customFormat="1" ht="65.25" customHeight="1" x14ac:dyDescent="0.25">
      <c r="A56" s="33">
        <v>19</v>
      </c>
      <c r="B56" s="11" t="s">
        <v>83</v>
      </c>
      <c r="C56" s="40"/>
      <c r="D56" s="41"/>
      <c r="E56" s="42">
        <v>470050</v>
      </c>
      <c r="F56" s="36"/>
    </row>
    <row r="57" spans="1:6" s="13" customFormat="1" ht="49.5" customHeight="1" x14ac:dyDescent="0.25">
      <c r="A57" s="52" t="s">
        <v>49</v>
      </c>
      <c r="B57" s="53"/>
      <c r="C57" s="54" t="s">
        <v>50</v>
      </c>
      <c r="D57" s="55"/>
      <c r="E57" s="38">
        <f>SUM(E58)</f>
        <v>977481</v>
      </c>
      <c r="F57" s="28"/>
    </row>
    <row r="58" spans="1:6" s="10" customFormat="1" ht="33.75" customHeight="1" x14ac:dyDescent="0.25">
      <c r="A58" s="56"/>
      <c r="B58" s="5" t="s">
        <v>55</v>
      </c>
      <c r="C58" s="40"/>
      <c r="D58" s="41">
        <v>2610</v>
      </c>
      <c r="E58" s="42">
        <f>SUM(E59+E64+E71+E79+E82+E83+E84+E85)</f>
        <v>977481</v>
      </c>
      <c r="F58" s="43" t="s">
        <v>7</v>
      </c>
    </row>
    <row r="59" spans="1:6" s="10" customFormat="1" ht="38.25" customHeight="1" x14ac:dyDescent="0.25">
      <c r="A59" s="57">
        <v>1</v>
      </c>
      <c r="B59" s="15" t="s">
        <v>58</v>
      </c>
      <c r="C59" s="58"/>
      <c r="D59" s="59"/>
      <c r="E59" s="60">
        <f>SUM(E60:E63)</f>
        <v>163190</v>
      </c>
      <c r="F59" s="36"/>
    </row>
    <row r="60" spans="1:6" s="10" customFormat="1" ht="20.25" customHeight="1" x14ac:dyDescent="0.25">
      <c r="A60" s="57"/>
      <c r="B60" s="34" t="s">
        <v>59</v>
      </c>
      <c r="C60" s="40"/>
      <c r="D60" s="41"/>
      <c r="E60" s="42">
        <v>3524</v>
      </c>
      <c r="F60" s="36"/>
    </row>
    <row r="61" spans="1:6" s="10" customFormat="1" ht="20.25" customHeight="1" x14ac:dyDescent="0.25">
      <c r="A61" s="57"/>
      <c r="B61" s="34" t="s">
        <v>60</v>
      </c>
      <c r="C61" s="40"/>
      <c r="D61" s="41"/>
      <c r="E61" s="42">
        <v>71101</v>
      </c>
      <c r="F61" s="36"/>
    </row>
    <row r="62" spans="1:6" s="10" customFormat="1" ht="20.25" customHeight="1" x14ac:dyDescent="0.25">
      <c r="A62" s="57"/>
      <c r="B62" s="34" t="s">
        <v>61</v>
      </c>
      <c r="C62" s="40"/>
      <c r="D62" s="41"/>
      <c r="E62" s="42">
        <v>57556</v>
      </c>
      <c r="F62" s="36"/>
    </row>
    <row r="63" spans="1:6" s="10" customFormat="1" ht="20.25" customHeight="1" x14ac:dyDescent="0.25">
      <c r="A63" s="45"/>
      <c r="B63" s="34" t="s">
        <v>62</v>
      </c>
      <c r="C63" s="40"/>
      <c r="D63" s="41"/>
      <c r="E63" s="42">
        <v>31009</v>
      </c>
      <c r="F63" s="36"/>
    </row>
    <row r="64" spans="1:6" s="10" customFormat="1" ht="33.75" customHeight="1" x14ac:dyDescent="0.25">
      <c r="A64" s="56">
        <v>2</v>
      </c>
      <c r="B64" s="61" t="s">
        <v>63</v>
      </c>
      <c r="C64" s="58"/>
      <c r="D64" s="59"/>
      <c r="E64" s="60">
        <f>SUM(E65:E70)</f>
        <v>256318</v>
      </c>
      <c r="F64" s="36"/>
    </row>
    <row r="65" spans="1:6" s="10" customFormat="1" ht="20.25" customHeight="1" x14ac:dyDescent="0.25">
      <c r="A65" s="57"/>
      <c r="B65" s="34" t="s">
        <v>64</v>
      </c>
      <c r="C65" s="40"/>
      <c r="D65" s="41"/>
      <c r="E65" s="42">
        <v>18481</v>
      </c>
      <c r="F65" s="36"/>
    </row>
    <row r="66" spans="1:6" s="10" customFormat="1" ht="20.25" customHeight="1" x14ac:dyDescent="0.25">
      <c r="A66" s="57"/>
      <c r="B66" s="34" t="s">
        <v>65</v>
      </c>
      <c r="C66" s="40"/>
      <c r="D66" s="41"/>
      <c r="E66" s="42">
        <v>45277</v>
      </c>
      <c r="F66" s="36"/>
    </row>
    <row r="67" spans="1:6" s="10" customFormat="1" ht="20.25" customHeight="1" x14ac:dyDescent="0.25">
      <c r="A67" s="57"/>
      <c r="B67" s="34" t="s">
        <v>66</v>
      </c>
      <c r="C67" s="40"/>
      <c r="D67" s="41"/>
      <c r="E67" s="42">
        <v>49871</v>
      </c>
      <c r="F67" s="36"/>
    </row>
    <row r="68" spans="1:6" s="10" customFormat="1" ht="20.25" customHeight="1" x14ac:dyDescent="0.25">
      <c r="A68" s="57"/>
      <c r="B68" s="34" t="s">
        <v>74</v>
      </c>
      <c r="C68" s="40"/>
      <c r="D68" s="41"/>
      <c r="E68" s="42">
        <v>53850</v>
      </c>
      <c r="F68" s="36"/>
    </row>
    <row r="69" spans="1:6" s="10" customFormat="1" ht="20.25" customHeight="1" x14ac:dyDescent="0.25">
      <c r="A69" s="57"/>
      <c r="B69" s="34" t="s">
        <v>78</v>
      </c>
      <c r="C69" s="40"/>
      <c r="D69" s="41"/>
      <c r="E69" s="42">
        <v>54484</v>
      </c>
      <c r="F69" s="36"/>
    </row>
    <row r="70" spans="1:6" s="6" customFormat="1" ht="20.25" customHeight="1" x14ac:dyDescent="0.25">
      <c r="A70" s="57"/>
      <c r="B70" s="34" t="s">
        <v>84</v>
      </c>
      <c r="C70" s="40"/>
      <c r="D70" s="41"/>
      <c r="E70" s="42">
        <v>34355</v>
      </c>
      <c r="F70" s="36"/>
    </row>
    <row r="71" spans="1:6" s="10" customFormat="1" ht="20.25" customHeight="1" x14ac:dyDescent="0.25">
      <c r="A71" s="57">
        <v>3</v>
      </c>
      <c r="B71" s="61" t="s">
        <v>67</v>
      </c>
      <c r="C71" s="58"/>
      <c r="D71" s="59"/>
      <c r="E71" s="60">
        <f>SUM(E72:E78)</f>
        <v>390316</v>
      </c>
      <c r="F71" s="36"/>
    </row>
    <row r="72" spans="1:6" s="10" customFormat="1" ht="20.25" customHeight="1" x14ac:dyDescent="0.25">
      <c r="A72" s="57"/>
      <c r="B72" s="34" t="s">
        <v>68</v>
      </c>
      <c r="C72" s="40"/>
      <c r="D72" s="41"/>
      <c r="E72" s="42">
        <v>49366</v>
      </c>
      <c r="F72" s="36"/>
    </row>
    <row r="73" spans="1:6" s="10" customFormat="1" ht="20.25" customHeight="1" x14ac:dyDescent="0.25">
      <c r="A73" s="57"/>
      <c r="B73" s="34" t="s">
        <v>69</v>
      </c>
      <c r="C73" s="40"/>
      <c r="D73" s="41"/>
      <c r="E73" s="42">
        <v>48760</v>
      </c>
      <c r="F73" s="36"/>
    </row>
    <row r="74" spans="1:6" s="10" customFormat="1" ht="20.25" customHeight="1" x14ac:dyDescent="0.25">
      <c r="A74" s="57"/>
      <c r="B74" s="34" t="s">
        <v>64</v>
      </c>
      <c r="C74" s="40"/>
      <c r="D74" s="41"/>
      <c r="E74" s="42">
        <v>49255</v>
      </c>
      <c r="F74" s="36"/>
    </row>
    <row r="75" spans="1:6" s="10" customFormat="1" ht="20.25" customHeight="1" x14ac:dyDescent="0.25">
      <c r="A75" s="57"/>
      <c r="B75" s="34" t="s">
        <v>70</v>
      </c>
      <c r="C75" s="40"/>
      <c r="D75" s="41"/>
      <c r="E75" s="42">
        <v>62049</v>
      </c>
      <c r="F75" s="36"/>
    </row>
    <row r="76" spans="1:6" s="10" customFormat="1" ht="20.25" customHeight="1" x14ac:dyDescent="0.25">
      <c r="A76" s="45"/>
      <c r="B76" s="34" t="s">
        <v>66</v>
      </c>
      <c r="C76" s="40"/>
      <c r="D76" s="41"/>
      <c r="E76" s="42">
        <v>66573</v>
      </c>
      <c r="F76" s="36"/>
    </row>
    <row r="77" spans="1:6" s="6" customFormat="1" ht="20.25" customHeight="1" x14ac:dyDescent="0.25">
      <c r="A77" s="57"/>
      <c r="B77" s="34" t="s">
        <v>78</v>
      </c>
      <c r="C77" s="40"/>
      <c r="D77" s="41"/>
      <c r="E77" s="42">
        <v>41075</v>
      </c>
      <c r="F77" s="36"/>
    </row>
    <row r="78" spans="1:6" s="6" customFormat="1" ht="20.25" customHeight="1" x14ac:dyDescent="0.25">
      <c r="A78" s="57"/>
      <c r="B78" s="34" t="s">
        <v>84</v>
      </c>
      <c r="C78" s="40"/>
      <c r="D78" s="41"/>
      <c r="E78" s="42">
        <v>73238</v>
      </c>
      <c r="F78" s="36"/>
    </row>
    <row r="79" spans="1:6" s="16" customFormat="1" ht="21" customHeight="1" x14ac:dyDescent="0.25">
      <c r="A79" s="62">
        <v>4</v>
      </c>
      <c r="B79" s="61" t="s">
        <v>14</v>
      </c>
      <c r="C79" s="58"/>
      <c r="D79" s="59"/>
      <c r="E79" s="60">
        <f>SUM(E80+E81)</f>
        <v>25680</v>
      </c>
      <c r="F79" s="63"/>
    </row>
    <row r="80" spans="1:6" s="10" customFormat="1" ht="21" customHeight="1" x14ac:dyDescent="0.25">
      <c r="A80" s="45"/>
      <c r="B80" s="34" t="s">
        <v>66</v>
      </c>
      <c r="C80" s="40"/>
      <c r="D80" s="41"/>
      <c r="E80" s="42">
        <v>9974</v>
      </c>
      <c r="F80" s="36"/>
    </row>
    <row r="81" spans="1:6" s="6" customFormat="1" ht="21" customHeight="1" x14ac:dyDescent="0.25">
      <c r="A81" s="45"/>
      <c r="B81" s="34" t="s">
        <v>84</v>
      </c>
      <c r="C81" s="40"/>
      <c r="D81" s="41"/>
      <c r="E81" s="42">
        <v>15706</v>
      </c>
      <c r="F81" s="36"/>
    </row>
    <row r="82" spans="1:6" s="10" customFormat="1" ht="32.25" customHeight="1" x14ac:dyDescent="0.25">
      <c r="A82" s="33">
        <v>4</v>
      </c>
      <c r="B82" s="34" t="s">
        <v>71</v>
      </c>
      <c r="C82" s="40"/>
      <c r="D82" s="41"/>
      <c r="E82" s="42">
        <v>96250</v>
      </c>
      <c r="F82" s="36"/>
    </row>
    <row r="83" spans="1:6" s="10" customFormat="1" ht="18" customHeight="1" x14ac:dyDescent="0.25">
      <c r="A83" s="33">
        <v>5</v>
      </c>
      <c r="B83" s="34" t="s">
        <v>85</v>
      </c>
      <c r="C83" s="40"/>
      <c r="D83" s="41"/>
      <c r="E83" s="42">
        <v>4340</v>
      </c>
      <c r="F83" s="36"/>
    </row>
    <row r="84" spans="1:6" s="10" customFormat="1" ht="18" customHeight="1" x14ac:dyDescent="0.25">
      <c r="A84" s="33">
        <v>6</v>
      </c>
      <c r="B84" s="34" t="s">
        <v>86</v>
      </c>
      <c r="C84" s="40"/>
      <c r="D84" s="41"/>
      <c r="E84" s="42">
        <v>12455</v>
      </c>
      <c r="F84" s="36"/>
    </row>
    <row r="85" spans="1:6" s="10" customFormat="1" ht="18" customHeight="1" x14ac:dyDescent="0.25">
      <c r="A85" s="33">
        <v>7</v>
      </c>
      <c r="B85" s="34" t="s">
        <v>89</v>
      </c>
      <c r="C85" s="40"/>
      <c r="D85" s="41"/>
      <c r="E85" s="42">
        <v>28932</v>
      </c>
      <c r="F85" s="36"/>
    </row>
    <row r="86" spans="1:6" s="14" customFormat="1" ht="27.75" customHeight="1" x14ac:dyDescent="0.25">
      <c r="A86" s="64" t="s">
        <v>44</v>
      </c>
      <c r="B86" s="65"/>
      <c r="C86" s="66" t="s">
        <v>45</v>
      </c>
      <c r="D86" s="22"/>
      <c r="E86" s="27">
        <f>SUM(E87)</f>
        <v>5023500</v>
      </c>
      <c r="F86" s="28"/>
    </row>
    <row r="87" spans="1:6" s="10" customFormat="1" ht="31.5" customHeight="1" x14ac:dyDescent="0.25">
      <c r="A87" s="45" t="s">
        <v>35</v>
      </c>
      <c r="B87" s="67" t="s">
        <v>46</v>
      </c>
      <c r="C87" s="68"/>
      <c r="D87" s="29">
        <v>3210</v>
      </c>
      <c r="E87" s="35">
        <f>SUM(E88:E91)</f>
        <v>5023500</v>
      </c>
      <c r="F87" s="69" t="s">
        <v>6</v>
      </c>
    </row>
    <row r="88" spans="1:6" s="12" customFormat="1" ht="81.75" customHeight="1" x14ac:dyDescent="0.25">
      <c r="A88" s="70">
        <v>1</v>
      </c>
      <c r="B88" s="18" t="s">
        <v>52</v>
      </c>
      <c r="C88" s="54"/>
      <c r="D88" s="55"/>
      <c r="E88" s="71">
        <v>4900000</v>
      </c>
      <c r="F88" s="72"/>
    </row>
    <row r="89" spans="1:6" s="12" customFormat="1" ht="81.75" customHeight="1" x14ac:dyDescent="0.25">
      <c r="A89" s="70">
        <v>2</v>
      </c>
      <c r="B89" s="17" t="s">
        <v>75</v>
      </c>
      <c r="C89" s="73"/>
      <c r="D89" s="74"/>
      <c r="E89" s="71">
        <v>73500</v>
      </c>
      <c r="F89" s="72"/>
    </row>
    <row r="90" spans="1:6" s="12" customFormat="1" ht="79.5" customHeight="1" x14ac:dyDescent="0.25">
      <c r="A90" s="69">
        <v>3</v>
      </c>
      <c r="B90" s="17" t="s">
        <v>87</v>
      </c>
      <c r="C90" s="73"/>
      <c r="D90" s="74"/>
      <c r="E90" s="71">
        <v>15000</v>
      </c>
      <c r="F90" s="72"/>
    </row>
    <row r="91" spans="1:6" s="12" customFormat="1" ht="78" customHeight="1" x14ac:dyDescent="0.25">
      <c r="A91" s="69">
        <v>4</v>
      </c>
      <c r="B91" s="17" t="s">
        <v>88</v>
      </c>
      <c r="C91" s="75"/>
      <c r="D91" s="76"/>
      <c r="E91" s="71">
        <v>35000</v>
      </c>
      <c r="F91" s="72"/>
    </row>
    <row r="92" spans="1:6" s="8" customFormat="1" ht="20.25" customHeight="1" x14ac:dyDescent="0.25">
      <c r="A92" s="77"/>
      <c r="B92" s="7" t="s">
        <v>24</v>
      </c>
      <c r="C92" s="78"/>
      <c r="D92" s="79"/>
      <c r="E92" s="80">
        <v>4415656</v>
      </c>
      <c r="F92" s="81"/>
    </row>
    <row r="93" spans="1:6" s="8" customFormat="1" ht="20.25" customHeight="1" x14ac:dyDescent="0.25">
      <c r="A93" s="77"/>
      <c r="B93" s="7" t="s">
        <v>25</v>
      </c>
      <c r="C93" s="82"/>
      <c r="D93" s="83"/>
      <c r="E93" s="80">
        <v>5023500</v>
      </c>
      <c r="F93" s="81"/>
    </row>
    <row r="94" spans="1:6" ht="21" customHeight="1" x14ac:dyDescent="0.25">
      <c r="A94" s="84"/>
      <c r="B94" s="85" t="s">
        <v>5</v>
      </c>
      <c r="C94" s="22" t="s">
        <v>4</v>
      </c>
      <c r="D94" s="22" t="s">
        <v>4</v>
      </c>
      <c r="E94" s="86">
        <f>SUM(E33+E36+E57+E86)</f>
        <v>9439156</v>
      </c>
      <c r="F94" s="22" t="s">
        <v>4</v>
      </c>
    </row>
    <row r="95" spans="1:6" ht="19.5" customHeight="1" x14ac:dyDescent="0.25">
      <c r="A95" s="87"/>
      <c r="B95" s="87"/>
      <c r="C95" s="87"/>
      <c r="D95" s="87"/>
      <c r="E95" s="87"/>
      <c r="F95" s="87"/>
    </row>
    <row r="96" spans="1:6" ht="30.75" customHeight="1" x14ac:dyDescent="0.25">
      <c r="A96" s="19" t="s">
        <v>53</v>
      </c>
      <c r="B96" s="19"/>
      <c r="C96" s="19"/>
      <c r="D96" s="19"/>
      <c r="E96" s="19"/>
      <c r="F96" s="19"/>
    </row>
    <row r="97" spans="1:6" x14ac:dyDescent="0.25">
      <c r="A97" s="88"/>
      <c r="B97" s="88"/>
      <c r="C97" s="88"/>
      <c r="D97" s="88"/>
      <c r="E97" s="88"/>
      <c r="F97" s="88"/>
    </row>
    <row r="98" spans="1:6" x14ac:dyDescent="0.25">
      <c r="A98" s="88"/>
      <c r="B98" s="88"/>
      <c r="C98" s="88"/>
      <c r="D98" s="88"/>
      <c r="E98" s="88"/>
      <c r="F98" s="88"/>
    </row>
  </sheetData>
  <mergeCells count="8">
    <mergeCell ref="A96:F96"/>
    <mergeCell ref="A31:F31"/>
    <mergeCell ref="A32:B32"/>
    <mergeCell ref="C8:F8"/>
    <mergeCell ref="A36:B36"/>
    <mergeCell ref="A33:B33"/>
    <mergeCell ref="A86:B86"/>
    <mergeCell ref="A57:B57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фін. під.КП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2025-10-20T15:42:35Z</cp:lastPrinted>
  <dcterms:created xsi:type="dcterms:W3CDTF">2015-06-05T18:19:34Z</dcterms:created>
  <dcterms:modified xsi:type="dcterms:W3CDTF">2025-10-23T06:29:08Z</dcterms:modified>
</cp:coreProperties>
</file>